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7" i="5" l="1"/>
  <c r="O15" i="5"/>
  <c r="I16" i="5" l="1"/>
  <c r="E16" i="5"/>
  <c r="K14" i="5"/>
  <c r="K17" i="5" s="1"/>
  <c r="AS11" i="5"/>
  <c r="AQ11" i="5"/>
  <c r="AP11" i="5"/>
  <c r="AO11" i="5"/>
  <c r="AN11" i="5"/>
  <c r="AM11" i="5"/>
  <c r="AG11" i="5"/>
  <c r="K16" i="5" s="1"/>
  <c r="AE11" i="5"/>
  <c r="AD11" i="5"/>
  <c r="H16" i="5" s="1"/>
  <c r="M16" i="5" s="1"/>
  <c r="AC11" i="5"/>
  <c r="G16" i="5" s="1"/>
  <c r="AB11" i="5"/>
  <c r="F16" i="5" s="1"/>
  <c r="AA11" i="5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F17" i="5" s="1"/>
  <c r="E11" i="5"/>
  <c r="E15" i="5" s="1"/>
  <c r="E17" i="5" s="1"/>
  <c r="M17" i="5" l="1"/>
  <c r="O16" i="5"/>
  <c r="G17" i="5"/>
  <c r="N17" i="5" s="1"/>
  <c r="I17" i="5"/>
  <c r="L15" i="5"/>
  <c r="N15" i="5"/>
  <c r="M15" i="5"/>
  <c r="L17" i="5"/>
  <c r="N16" i="5"/>
  <c r="L16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<sst xmlns="http://schemas.openxmlformats.org/spreadsheetml/2006/main" count="78" uniqueCount="35">
  <si>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</si>
  <si>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</si>
  <si>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</si>
  <si>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</si>
  <si>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</si>
  <si>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</si>
  <si>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</si>
  <si>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</si>
  <si>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</si>
  <si>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</si>
  <si>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</si>
  <si>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</si>
  <si>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</si>
  <si>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</si>
  <si>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</si>
  <si>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</si>
  <si>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</si>
  <si>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</si>
  <si>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</si>
  <si>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</si>
  <si>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</si>
  <si>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</si>
  <si>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</si>
  <si>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</si>
  <si>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</si>
  <si>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PKP = Puurtilan Kisa-Pojat  (1948)</t>
  </si>
  <si>
    <t>Jukka Virtanen</t>
  </si>
  <si>
    <t>6.</t>
  </si>
  <si>
    <t>PKP</t>
  </si>
  <si>
    <t>4.</t>
  </si>
  <si>
    <t>10.</t>
  </si>
  <si>
    <t>1.</t>
  </si>
  <si>
    <t>14.</t>
  </si>
  <si>
    <t>KeMu</t>
  </si>
  <si>
    <t>18.3.1966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</si>
</sst>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1987</v>
      </c>
      <c r="C4" s="12" t="s">
        <v>27</v>
      </c>
      <c r="D4" s="1" t="s">
        <v>28</v>
      </c>
      <c r="E4" s="12">
        <v>3</v>
      </c>
      <c r="F4" s="12">
        <v>0</v>
      </c>
      <c r="G4" s="12">
        <v>1</v>
      </c>
      <c r="H4" s="12">
        <v>2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1989</v>
      </c>
      <c r="C6" s="12" t="s">
        <v>29</v>
      </c>
      <c r="D6" s="1" t="s">
        <v>28</v>
      </c>
      <c r="E6" s="12">
        <v>9</v>
      </c>
      <c r="F6" s="12">
        <v>0</v>
      </c>
      <c r="G6" s="12">
        <v>6</v>
      </c>
      <c r="H6" s="68">
        <v>11</v>
      </c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1990</v>
      </c>
      <c r="C7" s="12" t="s">
        <v>30</v>
      </c>
      <c r="D7" s="1" t="s">
        <v>28</v>
      </c>
      <c r="E7" s="12">
        <v>18</v>
      </c>
      <c r="F7" s="12">
        <v>1</v>
      </c>
      <c r="G7" s="12">
        <v>12</v>
      </c>
      <c r="H7" s="12">
        <v>3</v>
      </c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1991</v>
      </c>
      <c r="Y8" s="12" t="s">
        <v>31</v>
      </c>
      <c r="Z8" s="69" t="s">
        <v>28</v>
      </c>
      <c r="AA8" s="12">
        <v>22</v>
      </c>
      <c r="AB8" s="12">
        <v>0</v>
      </c>
      <c r="AC8" s="12">
        <v>30</v>
      </c>
      <c r="AD8" s="12">
        <v>15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69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1994</v>
      </c>
      <c r="C10" s="12" t="s">
        <v>32</v>
      </c>
      <c r="D10" s="1" t="s">
        <v>33</v>
      </c>
      <c r="E10" s="12">
        <v>19</v>
      </c>
      <c r="F10" s="12">
        <v>1</v>
      </c>
      <c r="G10" s="12">
        <v>12</v>
      </c>
      <c r="H10" s="12">
        <v>10</v>
      </c>
      <c r="I10" s="12">
        <v>73</v>
      </c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49</v>
      </c>
      <c r="F11" s="36">
        <f>SUM(F4:F10)</f>
        <v>2</v>
      </c>
      <c r="G11" s="36">
        <f>SUM(G4:G10)</f>
        <v>31</v>
      </c>
      <c r="H11" s="36">
        <f>SUM(H4:H10)</f>
        <v>26</v>
      </c>
      <c r="I11" s="36">
        <f>SUM(I4:I10)</f>
        <v>73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22</v>
      </c>
      <c r="AB11" s="36">
        <f>SUM(AB4:AB10)</f>
        <v>0</v>
      </c>
      <c r="AC11" s="36">
        <f>SUM(AC4:AC10)</f>
        <v>30</v>
      </c>
      <c r="AD11" s="36">
        <f>SUM(AD4:AD10)</f>
        <v>15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25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53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49</v>
      </c>
      <c r="F15" s="46">
        <f>PRODUCT(F11+R11)</f>
        <v>2</v>
      </c>
      <c r="G15" s="46">
        <f>PRODUCT(G11+S11)</f>
        <v>31</v>
      </c>
      <c r="H15" s="46">
        <f>PRODUCT(H11+T11)</f>
        <v>26</v>
      </c>
      <c r="I15" s="46">
        <f>PRODUCT(I11+U11)</f>
        <v>73</v>
      </c>
      <c r="J15" s="59">
        <v>0</v>
      </c>
      <c r="K15" s="16">
        <f>PRODUCT(K11+W11)</f>
        <v>0</v>
      </c>
      <c r="L15" s="52">
        <f>PRODUCT((F15+G15)/E15)</f>
        <v>0.67346938775510201</v>
      </c>
      <c r="M15" s="52">
        <f>PRODUCT(H15/E15)</f>
        <v>0.53061224489795922</v>
      </c>
      <c r="N15" s="52">
        <f>PRODUCT((F15+G15+H15)/E15)</f>
        <v>1.2040816326530612</v>
      </c>
      <c r="O15" s="52">
        <f>PRODUCT(I15/19)</f>
        <v>3.8421052631578947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22</v>
      </c>
      <c r="F16" s="46">
        <f>PRODUCT(AB11+AN11)</f>
        <v>0</v>
      </c>
      <c r="G16" s="46">
        <f>PRODUCT(AC11+AO11)</f>
        <v>30</v>
      </c>
      <c r="H16" s="46">
        <f>PRODUCT(AD11+AP11)</f>
        <v>15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1.3636363636363635</v>
      </c>
      <c r="M16" s="52">
        <f>PRODUCT(H16/E16)</f>
        <v>0.68181818181818177</v>
      </c>
      <c r="N16" s="52">
        <f>PRODUCT((F16+G16+H16)/E16)</f>
        <v>2.0454545454545454</v>
      </c>
      <c r="O16" s="52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71</v>
      </c>
      <c r="F17" s="46">
        <f t="shared" ref="F17:I17" si="0">SUM(F14:F16)</f>
        <v>2</v>
      </c>
      <c r="G17" s="46">
        <f t="shared" si="0"/>
        <v>61</v>
      </c>
      <c r="H17" s="46">
        <f t="shared" si="0"/>
        <v>41</v>
      </c>
      <c r="I17" s="46">
        <f t="shared" si="0"/>
        <v>73</v>
      </c>
      <c r="J17" s="59">
        <v>0</v>
      </c>
      <c r="K17" s="16" t="e">
        <f>SUM(K14:K16)</f>
        <v>#DIV/0!</v>
      </c>
      <c r="L17" s="52">
        <f>PRODUCT((F17+G17)/E17)</f>
        <v>0.88732394366197187</v>
      </c>
      <c r="M17" s="52">
        <f>PRODUCT(H17/E17)</f>
        <v>0.57746478873239437</v>
      </c>
      <c r="N17" s="52">
        <f>PRODUCT((F17+G17+H17)/E17)</f>
        <v>1.4647887323943662</v>
      </c>
      <c r="O17" s="52">
        <f>PRODUCT(I17/19)</f>
        <v>3.8421052631578947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2019-01-01T20:28:28Z</dcterms:modified>
</cp:coreProperties>
</file>